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YandexDisk\BUTTERFLY\ЗАКАЗ\ОНЛАЙН\"/>
    </mc:Choice>
  </mc:AlternateContent>
  <bookViews>
    <workbookView xWindow="120" yWindow="105" windowWidth="15120" windowHeight="8010" tabRatio="181"/>
  </bookViews>
  <sheets>
    <sheet name="Лист1" sheetId="1" r:id="rId1"/>
    <sheet name="Лист2" sheetId="2" r:id="rId2"/>
    <sheet name="Лист3" sheetId="3" r:id="rId3"/>
  </sheets>
  <definedNames>
    <definedName name="Z_8C6AA62B_F31A_4F87_92B7_367F8929619A_.wvu.Rows" localSheetId="0" hidden="1">Лист1!$29:$36</definedName>
  </definedNames>
  <calcPr calcId="162913"/>
  <customWorkbookViews>
    <customWorkbookView name="Александр - Личное представление" guid="{8C6AA62B-F31A-4F87-92B7-367F8929619A}" mergeInterval="0" personalView="1" maximized="1" xWindow="-4" yWindow="-4" windowWidth="1608" windowHeight="864" tabRatio="181" activeSheetId="1"/>
  </customWorkbookViews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F22" i="1" l="1"/>
  <c r="F21" i="1"/>
  <c r="F20" i="1"/>
</calcChain>
</file>

<file path=xl/comments1.xml><?xml version="1.0" encoding="utf-8"?>
<comments xmlns="http://schemas.openxmlformats.org/spreadsheetml/2006/main">
  <authors>
    <author>Автор</author>
  </authors>
  <commentList>
    <comment ref="E11" authorId="0" guid="{F1FF12E1-6EDC-4953-B8D7-584B50D2EE49}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
</t>
        </r>
      </text>
    </comment>
    <comment ref="F11" authorId="0" guid="{E5CE6668-2209-44F3-B93E-F7280B889571}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</t>
        </r>
      </text>
    </comment>
    <comment ref="F12" authorId="0" guid="{0E9E1621-54CE-4833-831B-EA5A1B97CA7E}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Для удобства все поля паспарту равны. Выставляются в сантиметрах...</t>
        </r>
      </text>
    </comment>
    <comment ref="F13" authorId="0" guid="{68ECE014-E85C-499E-B516-6DF3A94B0C50}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количество листов паспарту...</t>
        </r>
      </text>
    </comment>
    <comment ref="F14" authorId="0" guid="{C1A54CD8-2FF1-410C-8832-3154EAB5090C}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предполагаемую цену за один метр багета...</t>
        </r>
      </text>
    </comment>
  </commentList>
</comments>
</file>

<file path=xl/sharedStrings.xml><?xml version="1.0" encoding="utf-8"?>
<sst xmlns="http://schemas.openxmlformats.org/spreadsheetml/2006/main" count="38" uniqueCount="34">
  <si>
    <t>Наименование</t>
  </si>
  <si>
    <t xml:space="preserve">Стекло </t>
  </si>
  <si>
    <t>Исполнение заказа от 1 до 30 дней.</t>
  </si>
  <si>
    <t>Основа</t>
  </si>
  <si>
    <t>Задник</t>
  </si>
  <si>
    <t>Размер работы</t>
  </si>
  <si>
    <t>BUTTERFLY</t>
  </si>
  <si>
    <t>Количество листов паспарту</t>
  </si>
  <si>
    <t>Прозрачное</t>
  </si>
  <si>
    <t>Антибликовое</t>
  </si>
  <si>
    <t>Музейное</t>
  </si>
  <si>
    <t>Фурнитура</t>
  </si>
  <si>
    <t>картон</t>
  </si>
  <si>
    <t>комплект</t>
  </si>
  <si>
    <t>Багет (цена за метр)</t>
  </si>
  <si>
    <t>Ширина (см)</t>
  </si>
  <si>
    <t>Высота (см)</t>
  </si>
  <si>
    <t>Поля паспарту (см)</t>
  </si>
  <si>
    <t>БАГЕТНАЯ   МАСТЕРСКАЯ</t>
  </si>
  <si>
    <t>ЦЕНА</t>
  </si>
  <si>
    <t>до</t>
  </si>
  <si>
    <t xml:space="preserve">Паспарту </t>
  </si>
  <si>
    <t>Ст/ПР</t>
  </si>
  <si>
    <t>Ст/АБЛ</t>
  </si>
  <si>
    <t>Ст/Муз</t>
  </si>
  <si>
    <t>Багет</t>
  </si>
  <si>
    <t xml:space="preserve">У нас есть скидки </t>
  </si>
  <si>
    <t>///</t>
  </si>
  <si>
    <t>***</t>
  </si>
  <si>
    <t>Мой телефон --- 89186321383</t>
  </si>
  <si>
    <t>ТЦ   ЮБИЛЕЙНЫЙ</t>
  </si>
  <si>
    <t>г.Краснодар, ул. Платановый бульвар, дом 3</t>
  </si>
  <si>
    <t>***Если паспарту не нужно   -   0</t>
  </si>
  <si>
    <t>ВЫШИВКА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</si>
</sst>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 tint="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10" xfId="0" applyBorder="1" applyAlignment="1"/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5" xfId="0" applyBorder="1" applyAlignment="1"/>
    <xf numFmtId="0" fontId="0" fillId="0" borderId="0" xfId="0" applyFill="1" applyBorder="1" applyAlignment="1"/>
    <xf numFmtId="0" fontId="2" fillId="0" borderId="0" xfId="0" applyFont="1" applyAlignment="1"/>
    <xf numFmtId="49" fontId="0" fillId="0" borderId="0" xfId="0" applyNumberFormat="1"/>
    <xf numFmtId="2" fontId="18" fillId="0" borderId="0" xfId="0" applyNumberFormat="1" applyFont="1" applyProtection="1"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6" borderId="2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2" fontId="19" fillId="0" borderId="0" xfId="0" applyNumberFormat="1" applyFont="1" applyProtection="1">
      <protection hidden="1"/>
    </xf>
    <xf numFmtId="2" fontId="19" fillId="0" borderId="0" xfId="0" applyNumberFormat="1" applyFont="1" applyAlignment="1" applyProtection="1"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left"/>
      <protection hidden="1"/>
    </xf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 applyProtection="1">
      <alignment horizontal="right"/>
      <protection hidden="1"/>
    </xf>
    <xf numFmtId="1" fontId="13" fillId="7" borderId="14" xfId="0" applyNumberFormat="1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1" fontId="14" fillId="7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6326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514350</xdr:colOff>
      <xdr:row>2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0"/>
          <a:ext cx="1133475" cy="80962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0B3C13-96D5-423E-AF93-414591441BDA}" diskRevisions="1" revisionId="8" version="4">
  <header guid="{090B3C13-96D5-423E-AF93-414591441BDA}" dateTime="2021-03-16T17:40:55" maxSheetId="4" userName="Александр" r:id="rId4" minRId="3" maxRId="7">
    <sheetIdMap count="3">
      <sheetId val="1"/>
      <sheetId val="2"/>
      <sheetId val="3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4">
    <dxf>
      <fill>
        <patternFill>
          <bgColor theme="6" tint="0.39997558519241921"/>
        </patternFill>
      </fill>
    </dxf>
  </rfmt>
  <rfmt sheetId="1" sqref="E11">
    <dxf>
      <fill>
        <patternFill>
          <bgColor theme="6" tint="0.39997558519241921"/>
        </patternFill>
      </fill>
    </dxf>
  </rfmt>
  <rfmt sheetId="1" sqref="F11:F13">
    <dxf>
      <fill>
        <patternFill>
          <bgColor theme="6" tint="0.39997558519241921"/>
        </patternFill>
      </fill>
    </dxf>
  </rfmt>
  <rfmt sheetId="1" sqref="F20:F22">
    <dxf>
      <fill>
        <patternFill>
          <bgColor theme="5" tint="0.39997558519241921"/>
        </patternFill>
      </fill>
    </dxf>
  </rfmt>
  <rfmt sheetId="1" sqref="A30:XFD35" start="0" length="2147483647">
    <dxf>
      <font>
        <color auto="1"/>
      </font>
    </dxf>
  </rfmt>
  <rcc rId="3" sId="1" numFmtId="4">
    <oc r="C34">
      <v>15000</v>
    </oc>
    <nc r="C34">
      <v>20000</v>
    </nc>
  </rcc>
  <rcc rId="4" sId="1" numFmtId="4">
    <oc r="C31">
      <v>2000</v>
    </oc>
    <nc r="C31">
      <v>2200</v>
    </nc>
  </rcc>
  <rcc rId="5" sId="1" numFmtId="4">
    <oc r="D31">
      <v>0.2</v>
    </oc>
    <nc r="D31">
      <v>0.22</v>
    </nc>
  </rcc>
  <rcc rId="6" sId="1" numFmtId="4">
    <oc r="D34">
      <v>1.5</v>
    </oc>
    <nc r="D34">
      <v>2</v>
    </nc>
  </rcc>
  <rcc rId="7" sId="1">
    <oc r="C8" t="inlineStr">
      <is>
        <t>Фото/Рисунок</t>
      </is>
    </oc>
    <nc r="C8" t="inlineStr">
      <is>
        <t>ВЫШИВКА</t>
      </is>
    </nc>
  </rcc>
  <rfmt sheetId="1" sqref="F20:F22">
    <dxf>
      <fill>
        <patternFill>
          <bgColor rgb="FFFF5050"/>
        </patternFill>
      </fill>
    </dxf>
  </rfmt>
  <rfmt sheetId="1" sqref="F20:F22">
    <dxf>
      <fill>
        <patternFill>
          <bgColor rgb="FFFF3300"/>
        </patternFill>
      </fill>
    </dxf>
  </rfmt>
  <rfmt sheetId="1" sqref="F20:F22">
    <dxf>
      <fill>
        <patternFill>
          <bgColor rgb="FFFA6326"/>
        </patternFill>
      </fill>
    </dxf>
  </rfmt>
  <rfmt sheetId="1" sqref="F20:F22">
    <dxf>
      <fill>
        <patternFill>
          <bgColor theme="9" tint="0.39997558519241921"/>
        </patternFill>
      </fill>
    </dxf>
  </rfmt>
  <rcv guid="{8C6AA62B-F31A-4F87-92B7-367F8929619A}" action="delete"/>
  <rdn rId="0" localSheetId="1" customView="1" name="Z_8C6AA62B_F31A_4F87_92B7_367F8929619A_.wvu.Rows" hidden="1" oldHidden="1">
    <formula>Лист1!$29:$36</formula>
    <oldFormula>Лист1!$29:$36</oldFormula>
  </rdn>
  <rcv guid="{8C6AA62B-F31A-4F87-92B7-367F892961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8"/>
  <sheetViews>
    <sheetView tabSelected="1" workbookViewId="0">
      <selection activeCell="J23" sqref="J23"/>
    </sheetView>
  </sheetViews>
  <sheetFormatPr defaultRowHeight="15" x14ac:dyDescent="0.25"/>
  <cols>
    <col min="1" max="1" width="1.7109375" customWidth="1"/>
    <col min="2" max="2" width="10.7109375" customWidth="1"/>
    <col min="4" max="4" width="10.85546875" customWidth="1"/>
    <col min="5" max="7" width="12.7109375" customWidth="1"/>
    <col min="8" max="8" width="9.140625" customWidth="1"/>
  </cols>
  <sheetData>
    <row r="1" spans="2:8" ht="28.5" x14ac:dyDescent="0.45">
      <c r="E1" s="36"/>
      <c r="F1" s="36"/>
      <c r="G1" s="36"/>
    </row>
    <row r="2" spans="2:8" ht="28.5" x14ac:dyDescent="0.45">
      <c r="D2" s="36" t="s">
        <v>6</v>
      </c>
      <c r="E2" s="36"/>
      <c r="F2" s="36"/>
      <c r="G2" s="22"/>
      <c r="H2" s="22"/>
    </row>
    <row r="3" spans="2:8" ht="18.75" x14ac:dyDescent="0.3">
      <c r="C3" s="15"/>
      <c r="D3" s="45" t="s">
        <v>18</v>
      </c>
      <c r="E3" s="45"/>
      <c r="F3" s="45"/>
      <c r="G3" s="15"/>
      <c r="H3" s="15"/>
    </row>
    <row r="4" spans="2:8" ht="18.75" x14ac:dyDescent="0.3">
      <c r="C4" s="15"/>
      <c r="D4" s="15"/>
      <c r="E4" s="11"/>
      <c r="F4" s="11"/>
      <c r="G4" s="11"/>
      <c r="H4" s="11"/>
    </row>
    <row r="5" spans="2:8" ht="15" customHeight="1" x14ac:dyDescent="0.3">
      <c r="B5" s="15"/>
      <c r="C5" s="60" t="s">
        <v>31</v>
      </c>
      <c r="D5" s="60"/>
      <c r="E5" s="60"/>
      <c r="F5" s="60"/>
      <c r="G5" s="15"/>
      <c r="H5" s="15"/>
    </row>
    <row r="6" spans="2:8" ht="15" customHeight="1" x14ac:dyDescent="0.3">
      <c r="C6" s="60" t="s">
        <v>30</v>
      </c>
      <c r="D6" s="60"/>
      <c r="E6" s="60"/>
      <c r="F6" s="60"/>
      <c r="G6" s="3"/>
      <c r="H6" s="3"/>
    </row>
    <row r="7" spans="2:8" ht="15.75" thickBot="1" x14ac:dyDescent="0.3"/>
    <row r="8" spans="2:8" ht="15.75" thickBot="1" x14ac:dyDescent="0.3">
      <c r="C8" s="42" t="s">
        <v>33</v>
      </c>
      <c r="D8" s="43"/>
      <c r="E8" s="43"/>
      <c r="F8" s="44"/>
      <c r="G8" s="21"/>
      <c r="H8" s="21"/>
    </row>
    <row r="9" spans="2:8" ht="15.75" thickBot="1" x14ac:dyDescent="0.3"/>
    <row r="10" spans="2:8" x14ac:dyDescent="0.25">
      <c r="C10" s="37" t="s">
        <v>0</v>
      </c>
      <c r="D10" s="38"/>
      <c r="E10" s="2" t="s">
        <v>15</v>
      </c>
      <c r="F10" s="20" t="s">
        <v>16</v>
      </c>
    </row>
    <row r="11" spans="2:8" ht="15.75" x14ac:dyDescent="0.25">
      <c r="C11" s="39" t="s">
        <v>5</v>
      </c>
      <c r="D11" s="40"/>
      <c r="E11" s="63">
        <v>30.2</v>
      </c>
      <c r="F11" s="64">
        <v>40.200000000000003</v>
      </c>
    </row>
    <row r="12" spans="2:8" ht="15.75" x14ac:dyDescent="0.25">
      <c r="C12" s="46" t="s">
        <v>17</v>
      </c>
      <c r="D12" s="47"/>
      <c r="E12" s="48"/>
      <c r="F12" s="64">
        <v>5</v>
      </c>
      <c r="G12" t="s">
        <v>28</v>
      </c>
    </row>
    <row r="13" spans="2:8" ht="15.75" x14ac:dyDescent="0.25">
      <c r="C13" s="46" t="s">
        <v>7</v>
      </c>
      <c r="D13" s="47"/>
      <c r="E13" s="48"/>
      <c r="F13" s="65">
        <v>1</v>
      </c>
      <c r="G13" t="s">
        <v>28</v>
      </c>
    </row>
    <row r="14" spans="2:8" ht="16.5" thickBot="1" x14ac:dyDescent="0.3">
      <c r="C14" s="49" t="s">
        <v>14</v>
      </c>
      <c r="D14" s="50"/>
      <c r="E14" s="51"/>
      <c r="F14" s="62">
        <v>350</v>
      </c>
    </row>
    <row r="15" spans="2:8" ht="15.75" x14ac:dyDescent="0.25">
      <c r="C15" s="55" t="s">
        <v>4</v>
      </c>
      <c r="D15" s="56"/>
      <c r="E15" s="57"/>
      <c r="F15" s="34" t="s">
        <v>12</v>
      </c>
    </row>
    <row r="16" spans="2:8" ht="16.5" thickBot="1" x14ac:dyDescent="0.3">
      <c r="C16" s="52" t="s">
        <v>11</v>
      </c>
      <c r="D16" s="53"/>
      <c r="E16" s="54"/>
      <c r="F16" s="35" t="s">
        <v>13</v>
      </c>
    </row>
    <row r="17" spans="2:8" ht="15.75" x14ac:dyDescent="0.25">
      <c r="C17" s="18"/>
      <c r="D17" s="18"/>
      <c r="E17" s="18"/>
      <c r="F17" s="4"/>
    </row>
    <row r="18" spans="2:8" ht="16.5" thickBot="1" x14ac:dyDescent="0.3">
      <c r="C18" s="18"/>
      <c r="D18" s="18"/>
      <c r="E18" s="18"/>
      <c r="F18" s="4"/>
    </row>
    <row r="19" spans="2:8" ht="15.75" x14ac:dyDescent="0.25">
      <c r="C19" s="27"/>
      <c r="D19" s="28"/>
      <c r="E19" s="29"/>
      <c r="F19" s="30" t="s">
        <v>19</v>
      </c>
    </row>
    <row r="20" spans="2:8" ht="18.75" x14ac:dyDescent="0.3">
      <c r="C20" s="39" t="s">
        <v>1</v>
      </c>
      <c r="D20" s="40"/>
      <c r="E20" s="17" t="s">
        <v>8</v>
      </c>
      <c r="F20" s="73">
        <f>E29+E30+E31*F13+E32+E35*F14+C36</f>
        <v>2531.6500000000005</v>
      </c>
    </row>
    <row r="21" spans="2:8" ht="18.75" x14ac:dyDescent="0.3">
      <c r="C21" s="7"/>
      <c r="D21" s="8"/>
      <c r="E21" s="16" t="s">
        <v>9</v>
      </c>
      <c r="F21" s="74">
        <f>E29+E30+E31*F13+E33+E35*F14+C36</f>
        <v>2733.4540000000002</v>
      </c>
      <c r="H21" s="1"/>
    </row>
    <row r="22" spans="2:8" ht="19.5" thickBot="1" x14ac:dyDescent="0.35">
      <c r="C22" s="31"/>
      <c r="D22" s="32"/>
      <c r="E22" s="33" t="s">
        <v>10</v>
      </c>
      <c r="F22" s="75">
        <f>E29+E30+E31*F13+E34+E35*F14+C36</f>
        <v>6164.1220000000003</v>
      </c>
      <c r="H22" s="19"/>
    </row>
    <row r="23" spans="2:8" ht="21" x14ac:dyDescent="0.35">
      <c r="H23" s="14"/>
    </row>
    <row r="24" spans="2:8" x14ac:dyDescent="0.25">
      <c r="C24" s="61" t="s">
        <v>26</v>
      </c>
      <c r="D24" s="61"/>
      <c r="E24" s="9" t="s">
        <v>20</v>
      </c>
      <c r="F24" s="10">
        <v>0.15</v>
      </c>
      <c r="H24" s="6"/>
    </row>
    <row r="25" spans="2:8" ht="21" x14ac:dyDescent="0.35">
      <c r="F25" s="13"/>
      <c r="G25" s="12"/>
      <c r="H25" s="6"/>
    </row>
    <row r="26" spans="2:8" x14ac:dyDescent="0.25">
      <c r="C26" s="41" t="s">
        <v>2</v>
      </c>
      <c r="D26" s="41"/>
      <c r="E26" s="41"/>
      <c r="F26" s="41"/>
      <c r="G26" s="6"/>
      <c r="H26" s="6"/>
    </row>
    <row r="27" spans="2:8" x14ac:dyDescent="0.25">
      <c r="C27" s="6"/>
      <c r="D27" s="6"/>
      <c r="E27" s="6"/>
      <c r="F27" s="6"/>
      <c r="G27" s="6"/>
      <c r="H27" s="5"/>
    </row>
    <row r="28" spans="2:8" x14ac:dyDescent="0.25">
      <c r="B28" s="23" t="s">
        <v>27</v>
      </c>
      <c r="C28" s="58" t="s">
        <v>32</v>
      </c>
      <c r="D28" s="58"/>
      <c r="E28" s="58"/>
      <c r="F28" s="6"/>
      <c r="G28" s="6"/>
    </row>
    <row r="29" spans="2:8" hidden="1" x14ac:dyDescent="0.25">
      <c r="B29" s="24" t="s">
        <v>3</v>
      </c>
      <c r="C29" s="25">
        <v>2500</v>
      </c>
      <c r="D29" s="26">
        <v>0.25</v>
      </c>
      <c r="E29" s="25">
        <f>(E11+F12*2)*(F11+F12*2)*D29</f>
        <v>504.51000000000005</v>
      </c>
      <c r="F29" s="5"/>
      <c r="G29" s="5"/>
    </row>
    <row r="30" spans="2:8" s="70" customFormat="1" hidden="1" x14ac:dyDescent="0.25">
      <c r="B30" s="66" t="s">
        <v>4</v>
      </c>
      <c r="C30" s="67">
        <v>800</v>
      </c>
      <c r="D30" s="68">
        <v>0.08</v>
      </c>
      <c r="E30" s="69">
        <f>(E11+F12*2+10)*(F11+F12*2+10)*D30</f>
        <v>241.76320000000004</v>
      </c>
      <c r="H30" s="71"/>
    </row>
    <row r="31" spans="2:8" s="70" customFormat="1" hidden="1" x14ac:dyDescent="0.25">
      <c r="B31" s="66" t="s">
        <v>21</v>
      </c>
      <c r="C31" s="69">
        <v>2200</v>
      </c>
      <c r="D31" s="68">
        <v>0.22</v>
      </c>
      <c r="E31" s="69">
        <f>(E11+F12*2)*(F11+F12*2)*D31</f>
        <v>443.96880000000004</v>
      </c>
    </row>
    <row r="32" spans="2:8" s="70" customFormat="1" hidden="1" x14ac:dyDescent="0.25">
      <c r="B32" s="66" t="s">
        <v>22</v>
      </c>
      <c r="C32" s="72">
        <v>2000</v>
      </c>
      <c r="D32" s="68">
        <v>0.2</v>
      </c>
      <c r="E32" s="69">
        <f>(E11+F12*2)*(F11+F12*2)*D32</f>
        <v>403.60800000000006</v>
      </c>
      <c r="G32" s="71"/>
    </row>
    <row r="33" spans="2:8" s="70" customFormat="1" hidden="1" x14ac:dyDescent="0.25">
      <c r="B33" s="66" t="s">
        <v>23</v>
      </c>
      <c r="C33" s="69">
        <v>3000</v>
      </c>
      <c r="D33" s="68">
        <v>0.3</v>
      </c>
      <c r="E33" s="69">
        <f>(E11+F12*2)*(F11+F12*2)*D33</f>
        <v>605.41200000000003</v>
      </c>
    </row>
    <row r="34" spans="2:8" s="70" customFormat="1" hidden="1" x14ac:dyDescent="0.25">
      <c r="B34" s="66" t="s">
        <v>24</v>
      </c>
      <c r="C34" s="72">
        <v>20000</v>
      </c>
      <c r="D34" s="68">
        <v>2</v>
      </c>
      <c r="E34" s="69">
        <f>(E11+F12*2)*(F11+F12*2)*D34</f>
        <v>4036.0800000000004</v>
      </c>
      <c r="H34" s="71"/>
    </row>
    <row r="35" spans="2:8" s="70" customFormat="1" hidden="1" x14ac:dyDescent="0.25">
      <c r="B35" s="66" t="s">
        <v>25</v>
      </c>
      <c r="C35" s="72"/>
      <c r="D35" s="68"/>
      <c r="E35" s="69">
        <f>((E11+F12*2)*2+(F11+F12*2)*2+30)/100</f>
        <v>2.1080000000000001</v>
      </c>
      <c r="H35" s="71"/>
    </row>
    <row r="36" spans="2:8" hidden="1" x14ac:dyDescent="0.25">
      <c r="B36" s="24" t="s">
        <v>11</v>
      </c>
      <c r="C36" s="25">
        <v>200</v>
      </c>
      <c r="D36" s="24"/>
      <c r="E36" s="25"/>
    </row>
    <row r="37" spans="2:8" x14ac:dyDescent="0.25">
      <c r="B37" s="23" t="s">
        <v>27</v>
      </c>
      <c r="C37" s="59" t="s">
        <v>29</v>
      </c>
      <c r="D37" s="59"/>
      <c r="E37" s="59"/>
      <c r="G37" s="9"/>
    </row>
    <row r="38" spans="2:8" x14ac:dyDescent="0.25">
      <c r="C38" s="12"/>
      <c r="D38" s="12"/>
      <c r="E38" s="12"/>
      <c r="F38" s="12"/>
      <c r="G38" s="12"/>
    </row>
  </sheetData>
  <sheetProtection selectLockedCells="1"/>
  <customSheetViews>
    <customSheetView guid="{8C6AA62B-F31A-4F87-92B7-367F8929619A}" hiddenRows="1">
      <selection activeCell="J23" sqref="J23"/>
      <pageMargins left="1.2204724409448819" right="3.937007874015748E-2" top="0.35433070866141736" bottom="0.19685039370078741" header="0.31496062992125984" footer="0.31496062992125984"/>
      <pageSetup paperSize="9" orientation="portrait" horizontalDpi="180" verticalDpi="180" r:id="rId1"/>
    </customSheetView>
  </customSheetViews>
  <mergeCells count="18">
    <mergeCell ref="C28:E28"/>
    <mergeCell ref="C37:E37"/>
    <mergeCell ref="C5:F5"/>
    <mergeCell ref="C6:F6"/>
    <mergeCell ref="C24:D24"/>
    <mergeCell ref="E1:G1"/>
    <mergeCell ref="C10:D10"/>
    <mergeCell ref="C20:D20"/>
    <mergeCell ref="C26:F26"/>
    <mergeCell ref="C8:F8"/>
    <mergeCell ref="D2:F2"/>
    <mergeCell ref="D3:F3"/>
    <mergeCell ref="C11:D11"/>
    <mergeCell ref="C13:E13"/>
    <mergeCell ref="C14:E14"/>
    <mergeCell ref="C12:E12"/>
    <mergeCell ref="C16:E16"/>
    <mergeCell ref="C15:E15"/>
  </mergeCells>
  <pageMargins left="1.2204724409448819" right="3.937007874015748E-2" top="0.35433070866141736" bottom="0.19685039370078741" header="0.31496062992125984" footer="0.31496062992125984"/>
  <pageSetup paperSize="9" orientation="portrait" horizontalDpi="180" verticalDpi="18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6AA62B-F31A-4F87-92B7-367F8929619A}"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6AA62B-F31A-4F87-92B7-367F8929619A}"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2006-09-28T05:33:49Z</dcterms:created>
  <dcterms:modified xsi:type="dcterms:W3CDTF">2021-03-16T14:40:55Z</dcterms:modified>
</cp:coreProperties>
</file>